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<sst xmlns="http://schemas.openxmlformats.org/spreadsheetml/2006/main" count="29" uniqueCount="29">
  <si>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Ante 2020</t>
  </si>
  <si>
    <t>contabilità</t>
  </si>
  <si>
    <t>IMPORTO LAVORI</t>
  </si>
  <si>
    <t>cap 19992 imp 3109sub946/19+cap 19992 254/88/21+271/161/21</t>
  </si>
  <si>
    <t>IMPREVISTI</t>
  </si>
  <si>
    <t xml:space="preserve">DD 1410/19 + pres DD bonifica bellica  vilona uxo </t>
  </si>
  <si>
    <t>cap 19655 imp 339/823/19 per 30.328,99+cap 19992 imp 3109sub947/19</t>
  </si>
  <si>
    <t>DD 150/18 studio fattibilità ING Tamagnini</t>
  </si>
  <si>
    <t>q.p. cap 19606 imp 3105/18</t>
  </si>
  <si>
    <t>DD1922/18 esecutivo Ing Pellegrino</t>
  </si>
  <si>
    <t>cap 19655 imp 3514/18</t>
  </si>
  <si>
    <t>DD 1958/18 gaia servizi snc prove geologiche</t>
  </si>
  <si>
    <t>cap 19655 imp 3642/18</t>
  </si>
  <si>
    <t>DD 2032/18 relazione geologica Geotermica e simica Dott Roberto Maggiore</t>
  </si>
  <si>
    <t>cap 19655 imp 3643/18</t>
  </si>
  <si>
    <t>DD 2085/18 bonifica bellica CF&amp;G</t>
  </si>
  <si>
    <t>cap 19655 imp 3655/18</t>
  </si>
  <si>
    <t>DT 4/2020 collaudo ing andrea Navarria</t>
  </si>
  <si>
    <t>cap 19992 imp134/59/60/61/2021</t>
  </si>
  <si>
    <t>DT2396/20 INCARICO DL E CSE Venturucci</t>
  </si>
  <si>
    <t>Cap 19992 imp 134/151/21+271/152/21</t>
  </si>
  <si>
    <t>DT 26/21 Esecuzioe indagini Ditta Tecna</t>
  </si>
  <si>
    <t>Cap 19992 imp 271/21</t>
  </si>
  <si>
    <t>Incentivo</t>
  </si>
  <si>
    <t>cap 19992 imp 134/57/21</t>
  </si>
  <si>
    <t>IVA 22%</t>
  </si>
  <si>
    <t>totale</t>
  </si>
  <si>
    <t>TOTALE</t>
  </si>
  <si>
    <t>nuova scadenza 28/2/21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</si>
</sst>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4" fontId="0" fillId="0" borderId="3" xfId="0" applyFont="1" applyBorder="1" applyAlignment="1">
      <alignment/>
    </xf>
    <xf numFmtId="165" fontId="0" fillId="0" borderId="3" xfId="0" applyNumberFormat="1" applyFill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4" fontId="0" fillId="0" borderId="0" xfId="0" applyFont="1" applyFill="1" applyAlignment="1">
      <alignment/>
    </xf>
    <xf numFmtId="164" fontId="0" fillId="0" borderId="3" xfId="0" applyFill="1" applyBorder="1" applyAlignment="1">
      <alignment/>
    </xf>
    <xf numFmtId="164" fontId="0" fillId="0" borderId="4" xfId="0" applyBorder="1" applyAlignment="1">
      <alignment/>
    </xf>
    <xf numFmtId="164" fontId="0" fillId="0" borderId="0" xfId="0" applyFill="1" applyAlignment="1">
      <alignment/>
    </xf>
    <xf numFmtId="165" fontId="0" fillId="0" borderId="4" xfId="0" applyNumberFormat="1" applyFill="1" applyBorder="1" applyAlignment="1">
      <alignment/>
    </xf>
    <xf numFmtId="164" fontId="0" fillId="2" borderId="3" xfId="0" applyFont="1" applyFill="1" applyBorder="1" applyAlignment="1">
      <alignment/>
    </xf>
    <xf numFmtId="164" fontId="0" fillId="0" borderId="3" xfId="0" applyFont="1" applyBorder="1" applyAlignment="1">
      <alignment horizontal="right"/>
    </xf>
    <xf numFmtId="165" fontId="1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65.8515625" style="0" customWidth="1"/>
    <col min="2" max="2" width="11.7109375" style="0" customWidth="1"/>
    <col min="3" max="3" width="19.7109375" style="0" customWidth="1"/>
    <col min="4" max="4" width="11.7109375" style="0" customWidth="1"/>
    <col min="5" max="5" width="48.8515625" style="0" customWidth="1"/>
  </cols>
  <sheetData>
    <row r="1" spans="1:5" ht="14.25">
      <c r="A1" s="1"/>
      <c r="B1" s="2"/>
      <c r="C1" s="3" t="s">
        <v>0</v>
      </c>
      <c r="D1" s="4">
        <v>2021</v>
      </c>
      <c r="E1" t="s">
        <v>1</v>
      </c>
    </row>
    <row r="2" spans="1:5" ht="14.25">
      <c r="A2" s="5" t="s">
        <v>2</v>
      </c>
      <c r="B2" s="6">
        <v>932889.27</v>
      </c>
      <c r="C2" s="7">
        <v>186577.85</v>
      </c>
      <c r="D2" s="8">
        <f>B2-C2</f>
        <v>746311.42</v>
      </c>
      <c r="E2" s="9" t="s">
        <v>3</v>
      </c>
    </row>
    <row r="3" spans="1:5" ht="14.25">
      <c r="A3" s="5"/>
      <c r="B3" s="10"/>
      <c r="C3" s="5"/>
      <c r="D3" s="11"/>
      <c r="E3" s="12"/>
    </row>
    <row r="4" spans="1:5" ht="14.25">
      <c r="A4" s="5" t="s">
        <v>4</v>
      </c>
      <c r="B4" s="6">
        <f>30780+24042.49-1281</f>
        <v>53541.490000000005</v>
      </c>
      <c r="C4" s="7"/>
      <c r="D4" s="13">
        <v>53541.49</v>
      </c>
      <c r="E4" s="12"/>
    </row>
    <row r="5" spans="1:5" ht="14.25">
      <c r="A5" s="5" t="s">
        <v>5</v>
      </c>
      <c r="B5" s="6">
        <v>33750.25</v>
      </c>
      <c r="C5" s="7">
        <v>33750.25</v>
      </c>
      <c r="D5" s="11"/>
      <c r="E5" s="12" t="s">
        <v>6</v>
      </c>
    </row>
    <row r="6" spans="1:5" ht="14.25">
      <c r="A6" s="5" t="s">
        <v>7</v>
      </c>
      <c r="B6" s="6">
        <v>5000</v>
      </c>
      <c r="C6" s="7">
        <v>5000</v>
      </c>
      <c r="D6" s="8"/>
      <c r="E6" s="9" t="s">
        <v>8</v>
      </c>
    </row>
    <row r="7" spans="1:5" ht="14.25">
      <c r="A7" s="5" t="s">
        <v>9</v>
      </c>
      <c r="B7" s="6">
        <v>48214.4</v>
      </c>
      <c r="C7" s="7">
        <v>48214.4</v>
      </c>
      <c r="D7" s="8"/>
      <c r="E7" s="9" t="s">
        <v>10</v>
      </c>
    </row>
    <row r="8" spans="1:5" ht="14.25">
      <c r="A8" s="5" t="s">
        <v>11</v>
      </c>
      <c r="B8" s="6">
        <v>8666.88</v>
      </c>
      <c r="C8" s="7">
        <v>8666.88</v>
      </c>
      <c r="D8" s="8"/>
      <c r="E8" s="9" t="s">
        <v>12</v>
      </c>
    </row>
    <row r="9" spans="1:5" ht="14.25">
      <c r="A9" s="5" t="s">
        <v>13</v>
      </c>
      <c r="B9" s="6">
        <v>6346.44</v>
      </c>
      <c r="C9" s="7">
        <v>6346.44</v>
      </c>
      <c r="D9" s="8"/>
      <c r="E9" s="9" t="s">
        <v>14</v>
      </c>
    </row>
    <row r="10" spans="1:5" ht="14.25">
      <c r="A10" s="5" t="s">
        <v>15</v>
      </c>
      <c r="B10" s="6">
        <v>5490</v>
      </c>
      <c r="C10" s="7">
        <v>5490</v>
      </c>
      <c r="D10" s="8"/>
      <c r="E10" s="9" t="s">
        <v>16</v>
      </c>
    </row>
    <row r="11" spans="1:5" ht="14.25">
      <c r="A11" s="5" t="s">
        <v>17</v>
      </c>
      <c r="B11" s="6">
        <v>8999.43</v>
      </c>
      <c r="C11" s="7"/>
      <c r="D11" s="13">
        <v>8999.43</v>
      </c>
      <c r="E11" s="9" t="s">
        <v>18</v>
      </c>
    </row>
    <row r="12" spans="1:5" ht="14.25">
      <c r="A12" s="5" t="s">
        <v>19</v>
      </c>
      <c r="B12" s="6">
        <v>68515.2</v>
      </c>
      <c r="C12" s="7"/>
      <c r="D12" s="8">
        <v>68515.2</v>
      </c>
      <c r="E12" s="12" t="s">
        <v>20</v>
      </c>
    </row>
    <row r="13" spans="1:5" ht="14.25">
      <c r="A13" s="14" t="s">
        <v>21</v>
      </c>
      <c r="B13" s="6">
        <v>1281</v>
      </c>
      <c r="C13" s="7"/>
      <c r="D13" s="8">
        <v>1281</v>
      </c>
      <c r="E13" s="12" t="s">
        <v>22</v>
      </c>
    </row>
    <row r="14" spans="1:5" ht="14.25">
      <c r="A14" s="5" t="s">
        <v>23</v>
      </c>
      <c r="B14" s="6">
        <v>19970</v>
      </c>
      <c r="C14" s="7"/>
      <c r="D14" s="8">
        <v>19970</v>
      </c>
      <c r="E14" s="9" t="s">
        <v>24</v>
      </c>
    </row>
    <row r="15" spans="1:4" ht="14.25">
      <c r="A15" s="5" t="s">
        <v>25</v>
      </c>
      <c r="B15" s="6">
        <v>205235.64</v>
      </c>
      <c r="C15" s="7">
        <f>C2*22/100</f>
        <v>41047.127</v>
      </c>
      <c r="D15" s="8">
        <f>B15-C15</f>
        <v>164188.513</v>
      </c>
    </row>
    <row r="16" spans="1:4" ht="14.25">
      <c r="A16" s="15" t="s">
        <v>26</v>
      </c>
      <c r="B16" s="7">
        <f>SUM(B4:B15)</f>
        <v>465010.73</v>
      </c>
      <c r="C16" s="5"/>
      <c r="D16" s="11"/>
    </row>
    <row r="17" spans="1:4" ht="14.25">
      <c r="A17" s="5"/>
      <c r="B17" s="5"/>
      <c r="C17" s="5"/>
      <c r="D17" s="11"/>
    </row>
    <row r="18" spans="1:4" ht="14.25">
      <c r="A18" s="3" t="s">
        <v>27</v>
      </c>
      <c r="B18" s="16">
        <f>B2+B16</f>
        <v>1397900</v>
      </c>
      <c r="C18" s="16">
        <f>SUM(C2:C17)</f>
        <v>335092.94700000004</v>
      </c>
      <c r="D18" s="16">
        <f>SUM(D2:D17)</f>
        <v>1062807.053</v>
      </c>
    </row>
    <row r="21" ht="14.25">
      <c r="A21" t="s">
        <v>28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dcterms:created xsi:type="dcterms:W3CDTF">1996-11-05T10:16:36Z</dcterms:created>
  <dcterms:modified xsi:type="dcterms:W3CDTF">2021-01-11T11:14:39Z</dcterms:modified>
  <cp:category/>
  <cp:version/>
  <cp:contentType/>
  <cp:contentStatus/>
  <cp:revision>3</cp:revision>
</cp:coreProperties>
</file>