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'Foglio1'!$A$1:$I$42</definedName>
    <definedName name="Excel_BuiltIn_Print_Area" localSheetId="0">'Foglio1'!$A$1:$I$42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<sst xmlns="http://schemas.openxmlformats.org/spreadsheetml/2006/main" count="45" uniqueCount="44">
  <si>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Q.E. VASARI Sede – adeguamento antincendio </t>
  </si>
  <si>
    <t>VOCI</t>
  </si>
  <si>
    <t>QE mai approvato</t>
  </si>
  <si>
    <t>Nuovo QE</t>
  </si>
  <si>
    <t>Differenza</t>
  </si>
  <si>
    <t>capitolo e impegno</t>
  </si>
  <si>
    <t>A) SOMME a BASE D’APPALTO</t>
  </si>
  <si>
    <t>Opere Edili</t>
  </si>
  <si>
    <t>Impianti Termomeccanici</t>
  </si>
  <si>
    <t>Impianti Elettri e Speciali</t>
  </si>
  <si>
    <t>Sicurezza</t>
  </si>
  <si>
    <t>Lavori in economia</t>
  </si>
  <si>
    <t xml:space="preserve">A) IMPORTO DEI LAVORI </t>
  </si>
  <si>
    <t>Somme a disposizione della Stazione Appaltante per:</t>
  </si>
  <si>
    <t xml:space="preserve">1. lavori in economia previsti in progetto, ma esclusi dall'appalto </t>
  </si>
  <si>
    <t>2. rilievi, accertamenti e indagini iva compresa:</t>
  </si>
  <si>
    <t xml:space="preserve">3. allacciamenti ai pubblici servizi </t>
  </si>
  <si>
    <t>4. imprevisti e arrotondamenti</t>
  </si>
  <si>
    <t>5. acquisizione aree o immobili e pertinenti indennizzi</t>
  </si>
  <si>
    <t>6. accantonamento di cui all’articolo 133, commi 3 e 4, del codice</t>
  </si>
  <si>
    <t xml:space="preserve">7. fondo per la progettazione e l’innovazione di  cui all’art. 113 del codice, nella misura del 2% </t>
  </si>
  <si>
    <t>8. spese per attività tecnico amministrative connesse alla progettazione, di supporto al responsabile del procedimento</t>
  </si>
  <si>
    <t>8.1. Progettazione definitiva ed esecutiva e coordinamento della sicurezza in fase di progettazione (Soc. Coop. Città Futura – DD 2184/2018)</t>
  </si>
  <si>
    <t>Cap 19604 Imp. 3756/2018</t>
  </si>
  <si>
    <t>Cap. 19679 Imp. 345/2019</t>
  </si>
  <si>
    <t>8.2. Variante serv. Progettazione (Soc. Coop. Città Futura – pres. Det.)</t>
  </si>
  <si>
    <t>Cap. 20337</t>
  </si>
  <si>
    <t>9. eventuali spese per commissioni giudicatrici</t>
  </si>
  <si>
    <t xml:space="preserve">10. spese per pubblicità </t>
  </si>
  <si>
    <t>11. spese per accertamenti di laboratorio e verifiche tecniche di collaudo</t>
  </si>
  <si>
    <t>11.1 Indagini di laboratorio (Società LA.P.I. Laoratorio Prevenzione Incendi SpA DD 1298/2019</t>
  </si>
  <si>
    <t>Cap. 19665 Imp. 2320/2019</t>
  </si>
  <si>
    <t xml:space="preserve">12. IVA  22% sui lavori </t>
  </si>
  <si>
    <t>B) TOTALE SOMME a DISPOSIZIONE dell’AMMINISTRAZIONE</t>
  </si>
  <si>
    <t>TOTALE IMPORTO PROGETTO (A+B)</t>
  </si>
  <si>
    <t>Da AD 3192/2020 approvazione PE (con IVA 22%):</t>
  </si>
  <si>
    <t>Da PT LL.PP. 2020:</t>
  </si>
  <si>
    <t>Stanziamenti di bilancio:</t>
  </si>
  <si>
    <t>Cap 16508 (E 1826/3)</t>
  </si>
  <si>
    <t>Cap. 19604</t>
  </si>
  <si>
    <t>Cap. 19679</t>
  </si>
  <si>
    <t>Cap. 19665</t>
  </si>
  <si>
    <t>Tot. Stanz. Bilancio</t>
  </si>
  <si>
    <t>Diff. Rispetto a QE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</si>
</sst>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€-410]\ #,##0.00;[RED]\-[$€-410]\ #,##0.00"/>
    <numFmt numFmtId="166" formatCode="[$-410][$€]\ #,##0.00;[RED]\-[$€]\ #,##0.00"/>
    <numFmt numFmtId="167" formatCode="#,##0.00;[RED]\-#,##0.00"/>
    <numFmt numFmtId="168" formatCode="&quot; € &quot;* #,##0.00\ ;&quot;-€ &quot;* #,##0.00\ ;&quot; € &quot;* \-#\ ;@\ "/>
    <numFmt numFmtId="169" formatCode="#,##0.00"/>
    <numFmt numFmtId="170" formatCode="* #,##0.00\ ;\-* #,##0.00\ ;* \-#\ ;@\ "/>
  </numFmts>
  <fonts count="22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53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3" fillId="9" borderId="2" xfId="0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0" fillId="0" borderId="0" xfId="0" applyFill="1" applyAlignment="1">
      <alignment/>
    </xf>
    <xf numFmtId="164" fontId="13" fillId="10" borderId="3" xfId="0" applyFont="1" applyFill="1" applyBorder="1" applyAlignment="1">
      <alignment horizontal="center" vertical="center" wrapText="1"/>
    </xf>
    <xf numFmtId="164" fontId="15" fillId="10" borderId="4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left" vertical="center" wrapText="1" indent="1"/>
    </xf>
    <xf numFmtId="166" fontId="14" fillId="0" borderId="3" xfId="0" applyNumberFormat="1" applyFont="1" applyBorder="1" applyAlignment="1">
      <alignment/>
    </xf>
    <xf numFmtId="167" fontId="14" fillId="0" borderId="5" xfId="0" applyNumberFormat="1" applyFont="1" applyBorder="1" applyAlignment="1">
      <alignment/>
    </xf>
    <xf numFmtId="164" fontId="14" fillId="0" borderId="2" xfId="0" applyFont="1" applyBorder="1" applyAlignment="1">
      <alignment/>
    </xf>
    <xf numFmtId="168" fontId="14" fillId="0" borderId="2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/>
    </xf>
    <xf numFmtId="164" fontId="17" fillId="0" borderId="2" xfId="0" applyFont="1" applyFill="1" applyBorder="1" applyAlignment="1">
      <alignment horizontal="left" vertical="center" wrapText="1" indent="1"/>
    </xf>
    <xf numFmtId="166" fontId="14" fillId="0" borderId="2" xfId="0" applyNumberFormat="1" applyFont="1" applyBorder="1" applyAlignment="1">
      <alignment/>
    </xf>
    <xf numFmtId="169" fontId="14" fillId="0" borderId="2" xfId="0" applyNumberFormat="1" applyFont="1" applyBorder="1" applyAlignment="1">
      <alignment/>
    </xf>
    <xf numFmtId="165" fontId="14" fillId="0" borderId="3" xfId="0" applyNumberFormat="1" applyFont="1" applyBorder="1" applyAlignment="1">
      <alignment/>
    </xf>
    <xf numFmtId="164" fontId="14" fillId="0" borderId="2" xfId="0" applyFont="1" applyFill="1" applyBorder="1" applyAlignment="1">
      <alignment horizontal="left" vertical="center" wrapText="1" indent="1"/>
    </xf>
    <xf numFmtId="164" fontId="18" fillId="0" borderId="2" xfId="0" applyFont="1" applyBorder="1" applyAlignment="1">
      <alignment/>
    </xf>
    <xf numFmtId="164" fontId="16" fillId="10" borderId="2" xfId="0" applyFont="1" applyFill="1" applyBorder="1" applyAlignment="1">
      <alignment horizontal="left" vertical="center" wrapText="1" indent="1"/>
    </xf>
    <xf numFmtId="166" fontId="19" fillId="10" borderId="2" xfId="0" applyNumberFormat="1" applyFont="1" applyFill="1" applyBorder="1" applyAlignment="1">
      <alignment horizontal="center" vertical="center"/>
    </xf>
    <xf numFmtId="167" fontId="19" fillId="10" borderId="2" xfId="0" applyNumberFormat="1" applyFont="1" applyFill="1" applyBorder="1" applyAlignment="1">
      <alignment horizontal="right" vertical="center"/>
    </xf>
    <xf numFmtId="168" fontId="14" fillId="10" borderId="5" xfId="0" applyNumberFormat="1" applyFont="1" applyFill="1" applyBorder="1" applyAlignment="1">
      <alignment horizontal="left" vertical="center" wrapText="1"/>
    </xf>
    <xf numFmtId="168" fontId="19" fillId="10" borderId="5" xfId="0" applyNumberFormat="1" applyFont="1" applyFill="1" applyBorder="1" applyAlignment="1">
      <alignment horizontal="center" vertical="center"/>
    </xf>
    <xf numFmtId="168" fontId="19" fillId="10" borderId="6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4" fontId="17" fillId="0" borderId="2" xfId="0" applyFont="1" applyBorder="1" applyAlignment="1">
      <alignment horizontal="left" vertical="top" wrapText="1" indent="1"/>
    </xf>
    <xf numFmtId="169" fontId="14" fillId="0" borderId="7" xfId="0" applyNumberFormat="1" applyFont="1" applyFill="1" applyBorder="1" applyAlignment="1">
      <alignment/>
    </xf>
    <xf numFmtId="164" fontId="17" fillId="0" borderId="2" xfId="0" applyFont="1" applyBorder="1" applyAlignment="1">
      <alignment horizontal="left" vertical="center" wrapText="1" indent="1"/>
    </xf>
    <xf numFmtId="168" fontId="14" fillId="0" borderId="2" xfId="0" applyNumberFormat="1" applyFont="1" applyBorder="1" applyAlignment="1">
      <alignment horizontal="left" vertical="center" wrapText="1" indent="1"/>
    </xf>
    <xf numFmtId="168" fontId="14" fillId="0" borderId="2" xfId="0" applyNumberFormat="1" applyFont="1" applyBorder="1" applyAlignment="1">
      <alignment vertical="center"/>
    </xf>
    <xf numFmtId="167" fontId="14" fillId="0" borderId="5" xfId="0" applyNumberFormat="1" applyFont="1" applyBorder="1" applyAlignment="1">
      <alignment vertical="center"/>
    </xf>
    <xf numFmtId="164" fontId="14" fillId="0" borderId="2" xfId="0" applyFont="1" applyBorder="1" applyAlignment="1">
      <alignment vertical="center"/>
    </xf>
    <xf numFmtId="169" fontId="14" fillId="0" borderId="2" xfId="0" applyNumberFormat="1" applyFont="1" applyFill="1" applyBorder="1" applyAlignment="1">
      <alignment vertical="center"/>
    </xf>
    <xf numFmtId="169" fontId="14" fillId="0" borderId="7" xfId="0" applyNumberFormat="1" applyFont="1" applyFill="1" applyBorder="1" applyAlignment="1">
      <alignment vertical="center"/>
    </xf>
    <xf numFmtId="165" fontId="14" fillId="0" borderId="2" xfId="0" applyNumberFormat="1" applyFont="1" applyBorder="1" applyAlignment="1">
      <alignment vertical="center"/>
    </xf>
    <xf numFmtId="164" fontId="14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17" fillId="0" borderId="2" xfId="0" applyFont="1" applyFill="1" applyBorder="1" applyAlignment="1">
      <alignment horizontal="left" wrapText="1" indent="1"/>
    </xf>
    <xf numFmtId="168" fontId="18" fillId="0" borderId="2" xfId="0" applyNumberFormat="1" applyFont="1" applyBorder="1" applyAlignment="1">
      <alignment horizontal="left" vertical="top" wrapText="1" indent="1"/>
    </xf>
    <xf numFmtId="167" fontId="18" fillId="0" borderId="5" xfId="0" applyNumberFormat="1" applyFont="1" applyBorder="1" applyAlignment="1">
      <alignment/>
    </xf>
    <xf numFmtId="169" fontId="14" fillId="0" borderId="2" xfId="0" applyNumberFormat="1" applyFont="1" applyFill="1" applyBorder="1" applyAlignment="1">
      <alignment/>
    </xf>
    <xf numFmtId="164" fontId="17" fillId="0" borderId="2" xfId="0" applyFont="1" applyBorder="1" applyAlignment="1">
      <alignment horizontal="left" wrapText="1" indent="1"/>
    </xf>
    <xf numFmtId="168" fontId="14" fillId="0" borderId="2" xfId="0" applyNumberFormat="1" applyFont="1" applyBorder="1" applyAlignment="1">
      <alignment/>
    </xf>
    <xf numFmtId="165" fontId="14" fillId="0" borderId="2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8" fontId="14" fillId="0" borderId="2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169" fontId="19" fillId="0" borderId="0" xfId="0" applyNumberFormat="1" applyFont="1" applyFill="1" applyBorder="1" applyAlignment="1">
      <alignment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4" fontId="17" fillId="0" borderId="2" xfId="0" applyFont="1" applyBorder="1" applyAlignment="1">
      <alignment horizontal="left" vertical="top" wrapText="1"/>
    </xf>
    <xf numFmtId="168" fontId="14" fillId="0" borderId="2" xfId="0" applyNumberFormat="1" applyFont="1" applyFill="1" applyBorder="1" applyAlignment="1">
      <alignment horizontal="right"/>
    </xf>
    <xf numFmtId="164" fontId="17" fillId="0" borderId="2" xfId="0" applyFont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19" fillId="11" borderId="2" xfId="0" applyFont="1" applyFill="1" applyBorder="1" applyAlignment="1">
      <alignment vertical="center" wrapText="1"/>
    </xf>
    <xf numFmtId="166" fontId="19" fillId="11" borderId="2" xfId="0" applyNumberFormat="1" applyFont="1" applyFill="1" applyBorder="1" applyAlignment="1">
      <alignment vertical="center"/>
    </xf>
    <xf numFmtId="169" fontId="21" fillId="0" borderId="2" xfId="0" applyNumberFormat="1" applyFont="1" applyFill="1" applyBorder="1" applyAlignment="1">
      <alignment vertical="center"/>
    </xf>
    <xf numFmtId="164" fontId="19" fillId="12" borderId="2" xfId="0" applyFont="1" applyFill="1" applyBorder="1" applyAlignment="1">
      <alignment vertical="center" wrapText="1"/>
    </xf>
    <xf numFmtId="166" fontId="19" fillId="12" borderId="2" xfId="0" applyNumberFormat="1" applyFont="1" applyFill="1" applyBorder="1" applyAlignment="1">
      <alignment vertical="center"/>
    </xf>
    <xf numFmtId="166" fontId="19" fillId="12" borderId="7" xfId="0" applyNumberFormat="1" applyFont="1" applyFill="1" applyBorder="1" applyAlignment="1">
      <alignment vertical="center"/>
    </xf>
    <xf numFmtId="164" fontId="19" fillId="13" borderId="2" xfId="0" applyFont="1" applyFill="1" applyBorder="1" applyAlignment="1">
      <alignment vertical="center" wrapText="1"/>
    </xf>
    <xf numFmtId="166" fontId="19" fillId="13" borderId="2" xfId="0" applyNumberFormat="1" applyFont="1" applyFill="1" applyBorder="1" applyAlignment="1">
      <alignment vertical="center"/>
    </xf>
    <xf numFmtId="166" fontId="19" fillId="13" borderId="7" xfId="0" applyNumberFormat="1" applyFont="1" applyFill="1" applyBorder="1" applyAlignment="1">
      <alignment vertical="center"/>
    </xf>
    <xf numFmtId="166" fontId="14" fillId="13" borderId="2" xfId="0" applyNumberFormat="1" applyFont="1" applyFill="1" applyBorder="1" applyAlignment="1">
      <alignment vertical="center"/>
    </xf>
    <xf numFmtId="164" fontId="17" fillId="0" borderId="2" xfId="0" applyFont="1" applyBorder="1" applyAlignment="1">
      <alignment horizontal="left" vertical="center" wrapText="1"/>
    </xf>
    <xf numFmtId="168" fontId="14" fillId="0" borderId="2" xfId="0" applyNumberFormat="1" applyFont="1" applyBorder="1" applyAlignment="1">
      <alignment horizontal="left" vertical="center"/>
    </xf>
    <xf numFmtId="167" fontId="14" fillId="0" borderId="5" xfId="0" applyNumberFormat="1" applyFont="1" applyBorder="1" applyAlignment="1">
      <alignment horizontal="left" vertical="center"/>
    </xf>
    <xf numFmtId="164" fontId="14" fillId="0" borderId="2" xfId="0" applyFont="1" applyBorder="1" applyAlignment="1">
      <alignment horizontal="left" vertical="center"/>
    </xf>
    <xf numFmtId="166" fontId="14" fillId="0" borderId="7" xfId="0" applyNumberFormat="1" applyFont="1" applyFill="1" applyBorder="1" applyAlignment="1">
      <alignment horizontal="left" vertical="center"/>
    </xf>
    <xf numFmtId="166" fontId="14" fillId="0" borderId="6" xfId="0" applyNumberFormat="1" applyFont="1" applyFill="1" applyBorder="1" applyAlignment="1">
      <alignment horizontal="left" vertical="center"/>
    </xf>
    <xf numFmtId="165" fontId="14" fillId="0" borderId="6" xfId="0" applyNumberFormat="1" applyFont="1" applyFill="1" applyBorder="1" applyAlignment="1">
      <alignment horizontal="left" vertical="center"/>
    </xf>
    <xf numFmtId="164" fontId="0" fillId="0" borderId="0" xfId="0" applyFill="1" applyAlignment="1">
      <alignment horizontal="left" vertical="center"/>
    </xf>
    <xf numFmtId="164" fontId="0" fillId="0" borderId="0" xfId="0" applyAlignment="1">
      <alignment horizontal="left" vertical="center"/>
    </xf>
    <xf numFmtId="164" fontId="14" fillId="14" borderId="2" xfId="0" applyFont="1" applyFill="1" applyBorder="1" applyAlignment="1">
      <alignment vertical="center"/>
    </xf>
    <xf numFmtId="169" fontId="14" fillId="14" borderId="2" xfId="0" applyNumberFormat="1" applyFont="1" applyFill="1" applyBorder="1" applyAlignment="1">
      <alignment vertical="center"/>
    </xf>
    <xf numFmtId="166" fontId="19" fillId="14" borderId="7" xfId="0" applyNumberFormat="1" applyFont="1" applyFill="1" applyBorder="1" applyAlignment="1">
      <alignment vertical="center"/>
    </xf>
    <xf numFmtId="165" fontId="14" fillId="0" borderId="2" xfId="0" applyNumberFormat="1" applyFont="1" applyFill="1" applyBorder="1" applyAlignment="1">
      <alignment vertical="center"/>
    </xf>
    <xf numFmtId="164" fontId="14" fillId="0" borderId="2" xfId="0" applyFont="1" applyBorder="1" applyAlignment="1">
      <alignment wrapText="1"/>
    </xf>
    <xf numFmtId="168" fontId="16" fillId="10" borderId="2" xfId="0" applyNumberFormat="1" applyFont="1" applyFill="1" applyBorder="1" applyAlignment="1">
      <alignment horizontal="left" vertical="center" wrapText="1" indent="1"/>
    </xf>
    <xf numFmtId="167" fontId="19" fillId="10" borderId="2" xfId="0" applyNumberFormat="1" applyFont="1" applyFill="1" applyBorder="1" applyAlignment="1">
      <alignment vertical="center"/>
    </xf>
    <xf numFmtId="164" fontId="16" fillId="10" borderId="3" xfId="0" applyFont="1" applyFill="1" applyBorder="1" applyAlignment="1">
      <alignment horizontal="left" vertical="center" wrapText="1" indent="1"/>
    </xf>
    <xf numFmtId="168" fontId="16" fillId="10" borderId="3" xfId="0" applyNumberFormat="1" applyFont="1" applyFill="1" applyBorder="1" applyAlignment="1">
      <alignment horizontal="left" vertical="center" wrapText="1" indent="1"/>
    </xf>
    <xf numFmtId="165" fontId="16" fillId="10" borderId="3" xfId="0" applyNumberFormat="1" applyFont="1" applyFill="1" applyBorder="1" applyAlignment="1">
      <alignment horizontal="left" vertical="center" wrapText="1" indent="1"/>
    </xf>
    <xf numFmtId="168" fontId="16" fillId="0" borderId="2" xfId="0" applyNumberFormat="1" applyFont="1" applyFill="1" applyBorder="1" applyAlignment="1">
      <alignment horizontal="left" vertical="center" wrapText="1" indent="1"/>
    </xf>
    <xf numFmtId="168" fontId="16" fillId="9" borderId="2" xfId="0" applyNumberFormat="1" applyFont="1" applyFill="1" applyBorder="1" applyAlignment="1">
      <alignment horizontal="left" vertical="center" wrapText="1" indent="1"/>
    </xf>
    <xf numFmtId="167" fontId="16" fillId="0" borderId="2" xfId="0" applyNumberFormat="1" applyFont="1" applyFill="1" applyBorder="1" applyAlignment="1">
      <alignment horizontal="right" vertical="center" wrapText="1"/>
    </xf>
    <xf numFmtId="165" fontId="16" fillId="0" borderId="2" xfId="0" applyNumberFormat="1" applyFont="1" applyFill="1" applyBorder="1" applyAlignment="1">
      <alignment horizontal="left" vertical="center" wrapText="1" indent="1"/>
    </xf>
    <xf numFmtId="170" fontId="14" fillId="0" borderId="0" xfId="0" applyNumberFormat="1" applyFont="1" applyAlignment="1">
      <alignment/>
    </xf>
    <xf numFmtId="164" fontId="19" fillId="0" borderId="0" xfId="0" applyFont="1" applyFill="1" applyAlignment="1">
      <alignment horizontal="left" vertical="center"/>
    </xf>
    <xf numFmtId="166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64" fontId="19" fillId="0" borderId="0" xfId="0" applyFont="1" applyAlignment="1">
      <alignment horizontal="right"/>
    </xf>
    <xf numFmtId="167" fontId="19" fillId="9" borderId="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5" fillId="0" borderId="0" xfId="0" applyFont="1" applyFill="1" applyBorder="1" applyAlignment="1">
      <alignment horizontal="center" vertical="center" wrapText="1"/>
    </xf>
    <xf numFmtId="164" fontId="14" fillId="0" borderId="6" xfId="0" applyFont="1" applyFill="1" applyBorder="1" applyAlignment="1">
      <alignment horizontal="right"/>
    </xf>
    <xf numFmtId="169" fontId="14" fillId="0" borderId="6" xfId="0" applyNumberFormat="1" applyFont="1" applyFill="1" applyBorder="1" applyAlignment="1">
      <alignment/>
    </xf>
    <xf numFmtId="165" fontId="14" fillId="0" borderId="6" xfId="0" applyNumberFormat="1" applyFont="1" applyFill="1" applyBorder="1" applyAlignment="1">
      <alignment/>
    </xf>
    <xf numFmtId="164" fontId="19" fillId="15" borderId="6" xfId="0" applyFont="1" applyFill="1" applyBorder="1" applyAlignment="1">
      <alignment horizontal="right"/>
    </xf>
    <xf numFmtId="169" fontId="19" fillId="15" borderId="6" xfId="0" applyNumberFormat="1" applyFont="1" applyFill="1" applyBorder="1" applyAlignment="1">
      <alignment/>
    </xf>
    <xf numFmtId="169" fontId="19" fillId="0" borderId="6" xfId="0" applyNumberFormat="1" applyFont="1" applyFill="1" applyBorder="1" applyAlignment="1">
      <alignment/>
    </xf>
    <xf numFmtId="164" fontId="19" fillId="12" borderId="6" xfId="0" applyFont="1" applyFill="1" applyBorder="1" applyAlignment="1">
      <alignment horizontal="right"/>
    </xf>
    <xf numFmtId="169" fontId="19" fillId="12" borderId="6" xfId="0" applyNumberFormat="1" applyFont="1" applyFill="1" applyBorder="1" applyAlignment="1">
      <alignment/>
    </xf>
    <xf numFmtId="165" fontId="19" fillId="0" borderId="6" xfId="0" applyNumberFormat="1" applyFont="1" applyFill="1" applyBorder="1" applyAlignment="1">
      <alignment/>
    </xf>
    <xf numFmtId="164" fontId="19" fillId="14" borderId="6" xfId="0" applyFont="1" applyFill="1" applyBorder="1" applyAlignment="1">
      <alignment horizontal="right"/>
    </xf>
    <xf numFmtId="169" fontId="19" fillId="14" borderId="6" xfId="0" applyNumberFormat="1" applyFont="1" applyFill="1" applyBorder="1" applyAlignment="1">
      <alignment/>
    </xf>
    <xf numFmtId="164" fontId="19" fillId="13" borderId="6" xfId="0" applyFont="1" applyFill="1" applyBorder="1" applyAlignment="1">
      <alignment horizontal="right"/>
    </xf>
    <xf numFmtId="169" fontId="19" fillId="13" borderId="6" xfId="0" applyNumberFormat="1" applyFont="1" applyFill="1" applyBorder="1" applyAlignment="1">
      <alignment/>
    </xf>
    <xf numFmtId="164" fontId="0" fillId="0" borderId="8" xfId="0" applyBorder="1" applyAlignment="1">
      <alignment/>
    </xf>
    <xf numFmtId="169" fontId="19" fillId="9" borderId="6" xfId="0" applyNumberFormat="1" applyFont="1" applyFill="1" applyBorder="1" applyAlignment="1">
      <alignment/>
    </xf>
    <xf numFmtId="165" fontId="19" fillId="9" borderId="6" xfId="0" applyNumberFormat="1" applyFont="1" applyFill="1" applyBorder="1" applyAlignment="1">
      <alignment/>
    </xf>
    <xf numFmtId="164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 horizontal="right"/>
    </xf>
    <xf numFmtId="164" fontId="14" fillId="0" borderId="0" xfId="0" applyFont="1" applyFill="1" applyAlignment="1">
      <alignment horizontal="right"/>
    </xf>
    <xf numFmtId="165" fontId="19" fillId="0" borderId="0" xfId="0" applyNumberFormat="1" applyFont="1" applyFill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DEE7E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D1D5"/>
      <rgbColor rgb="00CCFFCC"/>
      <rgbColor rgb="00E8F2A1"/>
      <rgbColor rgb="00AFD095"/>
      <rgbColor rgb="00EC9BA4"/>
      <rgbColor rgb="00CC99FF"/>
      <rgbColor rgb="00FFCCCC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95" zoomScaleNormal="95" workbookViewId="0" topLeftCell="A28">
      <selection activeCell="C42" sqref="C42"/>
    </sheetView>
  </sheetViews>
  <sheetFormatPr defaultColWidth="9.140625" defaultRowHeight="14.25" customHeight="1"/>
  <cols>
    <col min="1" max="1" width="49.421875" style="0" customWidth="1"/>
    <col min="2" max="3" width="17.140625" style="0" customWidth="1"/>
    <col min="4" max="4" width="21.421875" style="0" customWidth="1"/>
    <col min="5" max="5" width="37.421875" style="0" customWidth="1"/>
    <col min="6" max="6" width="14.421875" style="0" customWidth="1"/>
    <col min="7" max="7" width="14.57421875" style="0" customWidth="1"/>
    <col min="8" max="8" width="17.140625" style="0" customWidth="1"/>
    <col min="9" max="9" width="17.140625" style="1" customWidth="1"/>
    <col min="10" max="10" width="17.421875" style="0" customWidth="1"/>
    <col min="11" max="11" width="14.7109375" style="0" customWidth="1"/>
    <col min="12" max="12" width="17.421875" style="0" customWidth="1"/>
    <col min="13" max="13" width="13.7109375" style="0" customWidth="1"/>
    <col min="14" max="16384" width="8.7109375" style="0" customWidth="1"/>
  </cols>
  <sheetData>
    <row r="1" spans="1:22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5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>
        <v>2018</v>
      </c>
      <c r="G2" s="6">
        <v>2019</v>
      </c>
      <c r="H2" s="6">
        <v>2020</v>
      </c>
      <c r="I2" s="6">
        <v>2021</v>
      </c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 customHeight="1">
      <c r="A3" s="7" t="s">
        <v>6</v>
      </c>
      <c r="B3" s="8"/>
      <c r="C3" s="8"/>
      <c r="D3" s="9"/>
      <c r="E3" s="10"/>
      <c r="F3" s="11"/>
      <c r="G3" s="11"/>
      <c r="H3" s="10"/>
      <c r="I3" s="12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 customHeight="1">
      <c r="A4" s="13" t="s">
        <v>7</v>
      </c>
      <c r="B4" s="14">
        <v>126157.72</v>
      </c>
      <c r="C4" s="14">
        <v>126157.72</v>
      </c>
      <c r="D4" s="9">
        <f aca="true" t="shared" si="0" ref="D4:D7">C4-B4</f>
        <v>0</v>
      </c>
      <c r="E4" s="15"/>
      <c r="F4" s="11"/>
      <c r="G4" s="11"/>
      <c r="H4" s="10"/>
      <c r="I4" s="12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 customHeight="1">
      <c r="A5" s="13" t="s">
        <v>8</v>
      </c>
      <c r="B5" s="14">
        <v>2325.62</v>
      </c>
      <c r="C5" s="14">
        <v>2325.62</v>
      </c>
      <c r="D5" s="9">
        <f t="shared" si="0"/>
        <v>0</v>
      </c>
      <c r="E5" s="15"/>
      <c r="F5" s="11"/>
      <c r="G5" s="11"/>
      <c r="H5" s="10"/>
      <c r="I5" s="12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" customHeight="1">
      <c r="A6" s="13" t="s">
        <v>9</v>
      </c>
      <c r="B6" s="14">
        <v>89731.15</v>
      </c>
      <c r="C6" s="14">
        <v>89731.15</v>
      </c>
      <c r="D6" s="9">
        <f t="shared" si="0"/>
        <v>0</v>
      </c>
      <c r="E6" s="15"/>
      <c r="F6" s="11"/>
      <c r="G6" s="11"/>
      <c r="H6" s="10"/>
      <c r="I6" s="1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" customHeight="1">
      <c r="A7" s="13" t="s">
        <v>10</v>
      </c>
      <c r="B7" s="8">
        <v>3830</v>
      </c>
      <c r="C7" s="8">
        <v>3830</v>
      </c>
      <c r="D7" s="9">
        <f t="shared" si="0"/>
        <v>0</v>
      </c>
      <c r="E7" s="10"/>
      <c r="F7" s="11"/>
      <c r="G7" s="11"/>
      <c r="H7" s="10"/>
      <c r="I7" s="16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" customHeight="1">
      <c r="A8" s="17" t="s">
        <v>11</v>
      </c>
      <c r="B8" s="8">
        <v>9955.51</v>
      </c>
      <c r="C8" s="8">
        <v>9955.51</v>
      </c>
      <c r="D8" s="9"/>
      <c r="E8" s="18"/>
      <c r="F8" s="11"/>
      <c r="G8" s="11"/>
      <c r="H8" s="10"/>
      <c r="I8" s="16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2.75" customHeight="1">
      <c r="A9" s="19" t="s">
        <v>12</v>
      </c>
      <c r="B9" s="20">
        <f>SUM(B4:B8)</f>
        <v>232000</v>
      </c>
      <c r="C9" s="20">
        <f>SUM(C4:C8)</f>
        <v>232000</v>
      </c>
      <c r="D9" s="21">
        <f>C9-B9</f>
        <v>0</v>
      </c>
      <c r="E9" s="22"/>
      <c r="F9" s="23"/>
      <c r="G9" s="24"/>
      <c r="H9" s="24"/>
      <c r="I9" s="20">
        <v>232000</v>
      </c>
      <c r="J9" s="25"/>
      <c r="K9" s="25"/>
      <c r="L9" s="26"/>
      <c r="M9" s="26"/>
      <c r="N9" s="4"/>
      <c r="O9" s="4"/>
      <c r="P9" s="4"/>
      <c r="Q9" s="4"/>
      <c r="R9" s="4"/>
      <c r="S9" s="4"/>
      <c r="T9" s="4"/>
      <c r="U9" s="4"/>
      <c r="V9" s="4"/>
    </row>
    <row r="10" spans="1:22" ht="15" customHeight="1">
      <c r="A10" s="27" t="s">
        <v>13</v>
      </c>
      <c r="B10" s="27"/>
      <c r="C10" s="27"/>
      <c r="D10" s="9"/>
      <c r="E10" s="10"/>
      <c r="F10" s="15"/>
      <c r="G10" s="15"/>
      <c r="H10" s="28"/>
      <c r="I10" s="12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39" customFormat="1" ht="26.25" customHeight="1">
      <c r="A11" s="29" t="s">
        <v>14</v>
      </c>
      <c r="B11" s="30">
        <v>3600</v>
      </c>
      <c r="C11" s="31">
        <v>3600</v>
      </c>
      <c r="D11" s="32">
        <f>C11-B11</f>
        <v>0</v>
      </c>
      <c r="E11" s="33"/>
      <c r="F11" s="34"/>
      <c r="G11" s="35"/>
      <c r="H11" s="35"/>
      <c r="I11" s="36">
        <v>3600</v>
      </c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5" customHeight="1">
      <c r="A12" s="40" t="s">
        <v>15</v>
      </c>
      <c r="C12" s="41"/>
      <c r="D12" s="42"/>
      <c r="E12" s="18"/>
      <c r="F12" s="43"/>
      <c r="G12" s="28"/>
      <c r="H12" s="10"/>
      <c r="I12" s="12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48" customFormat="1" ht="15" customHeight="1">
      <c r="A13" s="44" t="s">
        <v>16</v>
      </c>
      <c r="B13" s="45"/>
      <c r="C13" s="45"/>
      <c r="D13" s="9">
        <f aca="true" t="shared" si="1" ref="D13:D18">C13-B13</f>
        <v>0</v>
      </c>
      <c r="E13" s="10"/>
      <c r="F13" s="43"/>
      <c r="G13" s="3"/>
      <c r="H13" s="43"/>
      <c r="I13" s="46"/>
      <c r="J13" s="3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s="53" customFormat="1" ht="15" customHeight="1">
      <c r="A14" s="44" t="s">
        <v>17</v>
      </c>
      <c r="B14" s="49">
        <v>37734</v>
      </c>
      <c r="C14" s="49">
        <v>37734</v>
      </c>
      <c r="D14" s="9">
        <f t="shared" si="1"/>
        <v>0</v>
      </c>
      <c r="E14" s="50"/>
      <c r="F14" s="43"/>
      <c r="G14" s="28"/>
      <c r="H14" s="43"/>
      <c r="I14" s="46">
        <v>33094</v>
      </c>
      <c r="J14" s="51"/>
      <c r="K14" s="51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5" customHeight="1">
      <c r="A15" s="27" t="s">
        <v>18</v>
      </c>
      <c r="B15" s="45"/>
      <c r="C15" s="45"/>
      <c r="D15" s="9">
        <f t="shared" si="1"/>
        <v>0</v>
      </c>
      <c r="E15" s="10"/>
      <c r="F15" s="43"/>
      <c r="G15" s="28"/>
      <c r="H15" s="43"/>
      <c r="I15" s="46"/>
      <c r="J15" s="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6.25" customHeight="1">
      <c r="A16" s="27" t="s">
        <v>19</v>
      </c>
      <c r="B16" s="45"/>
      <c r="C16" s="45"/>
      <c r="D16" s="9">
        <f t="shared" si="1"/>
        <v>0</v>
      </c>
      <c r="E16" s="10"/>
      <c r="F16" s="43"/>
      <c r="G16" s="28"/>
      <c r="H16" s="43"/>
      <c r="I16" s="46"/>
      <c r="J16" s="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9.25" customHeight="1">
      <c r="A17" s="44" t="s">
        <v>20</v>
      </c>
      <c r="B17" s="49"/>
      <c r="C17" s="49"/>
      <c r="D17" s="9">
        <f t="shared" si="1"/>
        <v>0</v>
      </c>
      <c r="E17" s="54"/>
      <c r="F17" s="43"/>
      <c r="G17" s="28"/>
      <c r="H17" s="43"/>
      <c r="I17" s="46">
        <v>4640</v>
      </c>
      <c r="J17" s="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9" customHeight="1">
      <c r="A18" s="27" t="s">
        <v>21</v>
      </c>
      <c r="B18" s="49"/>
      <c r="C18" s="55"/>
      <c r="D18" s="9">
        <f t="shared" si="1"/>
        <v>0</v>
      </c>
      <c r="E18" s="10"/>
      <c r="F18" s="43"/>
      <c r="G18" s="28"/>
      <c r="H18" s="43"/>
      <c r="I18" s="46"/>
      <c r="J18" s="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6" customHeight="1">
      <c r="A19" s="56" t="s">
        <v>22</v>
      </c>
      <c r="B19" s="57">
        <v>33272.28</v>
      </c>
      <c r="C19" s="57">
        <v>33272.28</v>
      </c>
      <c r="D19" s="58"/>
      <c r="E19" s="59" t="s">
        <v>23</v>
      </c>
      <c r="F19" s="60">
        <v>29945.06</v>
      </c>
      <c r="G19" s="53"/>
      <c r="H19" s="61"/>
      <c r="I19" s="46"/>
      <c r="J19" s="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6" customHeight="1">
      <c r="A20" s="56"/>
      <c r="B20" s="57"/>
      <c r="C20" s="57"/>
      <c r="D20" s="58"/>
      <c r="E20" s="62" t="s">
        <v>24</v>
      </c>
      <c r="F20" s="63"/>
      <c r="G20" s="64">
        <v>3327.22</v>
      </c>
      <c r="H20" s="61"/>
      <c r="I20" s="46"/>
      <c r="J20" s="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6" customHeight="1">
      <c r="A21" s="56" t="s">
        <v>25</v>
      </c>
      <c r="B21" s="57">
        <v>9009.84</v>
      </c>
      <c r="C21" s="57">
        <v>9009.84</v>
      </c>
      <c r="D21" s="58"/>
      <c r="E21" s="65" t="s">
        <v>26</v>
      </c>
      <c r="F21" s="66"/>
      <c r="G21" s="67"/>
      <c r="H21" s="68">
        <v>9009.84</v>
      </c>
      <c r="I21" s="46"/>
      <c r="J21" s="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18" s="77" customFormat="1" ht="15" customHeight="1">
      <c r="A22" s="69" t="s">
        <v>27</v>
      </c>
      <c r="B22" s="70"/>
      <c r="C22" s="70"/>
      <c r="D22" s="71">
        <f aca="true" t="shared" si="2" ref="D22:D24">C22-B22</f>
        <v>0</v>
      </c>
      <c r="E22" s="72"/>
      <c r="F22" s="73"/>
      <c r="G22" s="73"/>
      <c r="H22" s="74"/>
      <c r="I22" s="75"/>
      <c r="J22"/>
      <c r="K22" s="76"/>
      <c r="L22" s="76"/>
      <c r="M22" s="76"/>
      <c r="N22" s="76"/>
      <c r="O22" s="76"/>
      <c r="P22" s="76"/>
      <c r="Q22" s="76"/>
      <c r="R22" s="76"/>
    </row>
    <row r="23" spans="1:22" ht="15" customHeight="1">
      <c r="A23" s="27" t="s">
        <v>28</v>
      </c>
      <c r="B23" s="45">
        <v>0</v>
      </c>
      <c r="C23" s="45">
        <v>0</v>
      </c>
      <c r="D23" s="9">
        <f t="shared" si="2"/>
        <v>0</v>
      </c>
      <c r="E23" s="45"/>
      <c r="F23" s="43"/>
      <c r="G23" s="28"/>
      <c r="H23" s="43"/>
      <c r="I23" s="46"/>
      <c r="J23" s="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26.25" customHeight="1">
      <c r="A24" s="27" t="s">
        <v>29</v>
      </c>
      <c r="B24" s="45"/>
      <c r="C24" s="45"/>
      <c r="D24" s="9">
        <f t="shared" si="2"/>
        <v>0</v>
      </c>
      <c r="E24" s="10"/>
      <c r="F24" s="43"/>
      <c r="G24" s="28"/>
      <c r="H24" s="43"/>
      <c r="I24" s="46"/>
      <c r="J24" s="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39" customFormat="1" ht="26.25" customHeight="1">
      <c r="A25" s="29" t="s">
        <v>30</v>
      </c>
      <c r="B25" s="31">
        <v>4026</v>
      </c>
      <c r="C25" s="31">
        <v>4026</v>
      </c>
      <c r="D25" s="32"/>
      <c r="E25" s="78" t="s">
        <v>31</v>
      </c>
      <c r="F25" s="79"/>
      <c r="G25" s="80">
        <v>4026</v>
      </c>
      <c r="H25" s="34"/>
      <c r="I25" s="81"/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 ht="15" customHeight="1">
      <c r="A26" s="27" t="s">
        <v>32</v>
      </c>
      <c r="B26" s="45">
        <v>51040</v>
      </c>
      <c r="C26" s="45">
        <v>51040</v>
      </c>
      <c r="D26" s="9">
        <f aca="true" t="shared" si="3" ref="D26:D28">C26-B26</f>
        <v>0</v>
      </c>
      <c r="E26" s="82"/>
      <c r="F26" s="43"/>
      <c r="G26" s="28"/>
      <c r="H26" s="43"/>
      <c r="I26" s="46">
        <v>51040</v>
      </c>
      <c r="J26" s="26"/>
      <c r="K26" s="26"/>
      <c r="L26" s="26"/>
      <c r="M26" s="26"/>
      <c r="N26" s="4"/>
      <c r="O26" s="4"/>
      <c r="P26" s="4"/>
      <c r="Q26" s="4"/>
      <c r="R26" s="4"/>
      <c r="S26" s="4"/>
      <c r="T26" s="4"/>
      <c r="U26" s="4"/>
      <c r="V26" s="4"/>
    </row>
    <row r="27" spans="1:22" ht="27" customHeight="1">
      <c r="A27" s="19" t="s">
        <v>33</v>
      </c>
      <c r="B27" s="83">
        <f>SUM(B11:B26)</f>
        <v>138682.12</v>
      </c>
      <c r="C27" s="83">
        <f>SUM(C11:C26)</f>
        <v>138682.12</v>
      </c>
      <c r="D27" s="84">
        <f t="shared" si="3"/>
        <v>0</v>
      </c>
      <c r="E27" s="85"/>
      <c r="F27" s="86">
        <f>SUM(F10:F26)</f>
        <v>29945.06</v>
      </c>
      <c r="G27" s="86">
        <f>SUM(G10:G26)</f>
        <v>7353.219999999999</v>
      </c>
      <c r="H27" s="86">
        <f>SUM(H10:H26)</f>
        <v>9009.84</v>
      </c>
      <c r="I27" s="87">
        <f>SUM(I10:I26)</f>
        <v>92374</v>
      </c>
      <c r="J27" s="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10" ht="15" customHeight="1">
      <c r="A28" s="7" t="s">
        <v>34</v>
      </c>
      <c r="B28" s="88">
        <f>B9+B27</f>
        <v>370682.12</v>
      </c>
      <c r="C28" s="89">
        <f>C9+C27</f>
        <v>370682.12</v>
      </c>
      <c r="D28" s="90">
        <f t="shared" si="3"/>
        <v>0</v>
      </c>
      <c r="E28" s="7"/>
      <c r="F28" s="88">
        <f>F9+F27</f>
        <v>29945.06</v>
      </c>
      <c r="G28" s="88">
        <f>G9+G27</f>
        <v>7353.219999999999</v>
      </c>
      <c r="H28" s="88">
        <f>H9+H27</f>
        <v>9009.84</v>
      </c>
      <c r="I28" s="91">
        <f>I9+I27</f>
        <v>324374</v>
      </c>
      <c r="J28" s="92"/>
    </row>
    <row r="29" spans="1:7" ht="14.25" customHeight="1">
      <c r="A29" s="93" t="s">
        <v>35</v>
      </c>
      <c r="B29" s="94">
        <v>328400</v>
      </c>
      <c r="G29" s="95"/>
    </row>
    <row r="30" spans="1:10" s="53" customFormat="1" ht="14.25" customHeight="1">
      <c r="A30" s="96" t="s">
        <v>36</v>
      </c>
      <c r="B30" s="97">
        <v>370682.12</v>
      </c>
      <c r="C30"/>
      <c r="D30" s="98"/>
      <c r="E30" s="98"/>
      <c r="F30" s="98"/>
      <c r="G30" s="98"/>
      <c r="H30" s="98"/>
      <c r="I30" s="99"/>
      <c r="J30" s="98"/>
    </row>
    <row r="33" ht="14.25" customHeight="1">
      <c r="B33" s="92"/>
    </row>
    <row r="34" spans="5:9" ht="16.5" customHeight="1">
      <c r="E34" s="100" t="s">
        <v>37</v>
      </c>
      <c r="F34" s="101">
        <v>2018</v>
      </c>
      <c r="G34" s="101">
        <v>2019</v>
      </c>
      <c r="H34" s="101">
        <v>2020</v>
      </c>
      <c r="I34" s="101">
        <v>2021</v>
      </c>
    </row>
    <row r="35" spans="5:11" ht="14.25" customHeight="1">
      <c r="E35" s="102" t="s">
        <v>38</v>
      </c>
      <c r="F35" s="103">
        <v>0</v>
      </c>
      <c r="G35" s="103">
        <v>0</v>
      </c>
      <c r="H35" s="103">
        <v>0</v>
      </c>
      <c r="I35" s="104">
        <v>324374</v>
      </c>
      <c r="J35" s="92"/>
      <c r="K35" s="92"/>
    </row>
    <row r="36" spans="5:11" ht="14.25" customHeight="1">
      <c r="E36" s="105" t="s">
        <v>39</v>
      </c>
      <c r="F36" s="106">
        <v>29945.06</v>
      </c>
      <c r="G36" s="107">
        <v>0</v>
      </c>
      <c r="H36" s="103">
        <v>0</v>
      </c>
      <c r="I36" s="104">
        <v>0</v>
      </c>
      <c r="J36" s="92"/>
      <c r="K36" s="92"/>
    </row>
    <row r="37" spans="5:11" ht="14.25" customHeight="1">
      <c r="E37" s="108" t="s">
        <v>40</v>
      </c>
      <c r="F37" s="109"/>
      <c r="G37" s="109">
        <v>3327.22</v>
      </c>
      <c r="H37" s="107"/>
      <c r="I37" s="110"/>
      <c r="J37" s="92"/>
      <c r="K37" s="92"/>
    </row>
    <row r="38" spans="5:9" ht="14.25" customHeight="1">
      <c r="E38" s="111" t="s">
        <v>41</v>
      </c>
      <c r="F38" s="112"/>
      <c r="G38" s="112">
        <v>4026</v>
      </c>
      <c r="H38" s="107"/>
      <c r="I38" s="110"/>
    </row>
    <row r="39" spans="5:9" ht="14.25" customHeight="1">
      <c r="E39" s="113" t="s">
        <v>26</v>
      </c>
      <c r="F39" s="114"/>
      <c r="G39" s="114"/>
      <c r="H39" s="114">
        <v>9009.84</v>
      </c>
      <c r="I39" s="110"/>
    </row>
    <row r="40" spans="5:9" ht="14.25" customHeight="1">
      <c r="E40" s="115"/>
      <c r="F40" s="116">
        <f>SUM(F35:F38)</f>
        <v>29945.06</v>
      </c>
      <c r="G40" s="116">
        <f>SUM(G35:G38)</f>
        <v>7353.219999999999</v>
      </c>
      <c r="H40" s="116">
        <f>SUM(H35:H39)</f>
        <v>9009.84</v>
      </c>
      <c r="I40" s="117">
        <f>SUM(I35:I38)</f>
        <v>324374</v>
      </c>
    </row>
    <row r="41" spans="6:9" ht="14.25" customHeight="1">
      <c r="F41" s="118"/>
      <c r="G41" s="118"/>
      <c r="H41" s="118"/>
      <c r="I41" s="119"/>
    </row>
    <row r="42" spans="5:9" ht="14.25" customHeight="1">
      <c r="E42" s="1"/>
      <c r="F42" s="118"/>
      <c r="G42" s="118"/>
      <c r="H42" s="120" t="s">
        <v>42</v>
      </c>
      <c r="I42" s="117">
        <f>F40+G40+H40+I40</f>
        <v>370682.12</v>
      </c>
    </row>
    <row r="43" spans="6:9" ht="14.25" customHeight="1">
      <c r="F43" s="119"/>
      <c r="G43" s="118"/>
      <c r="H43" s="121" t="s">
        <v>43</v>
      </c>
      <c r="I43" s="122">
        <f>I42-C28</f>
        <v>0</v>
      </c>
    </row>
  </sheetData>
  <sheetProtection selectLockedCells="1" selectUnlockedCells="1"/>
  <mergeCells count="5">
    <mergeCell ref="A1:I1"/>
    <mergeCell ref="A19:A20"/>
    <mergeCell ref="B19:B20"/>
    <mergeCell ref="C19:C20"/>
    <mergeCell ref="D19:D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2.75" customHeight="1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2.75" customHeight="1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2020-12-15T08:18:06Z</cp:lastPrinted>
  <dcterms:created xsi:type="dcterms:W3CDTF">1996-11-05T10:16:36Z</dcterms:created>
  <dcterms:modified xsi:type="dcterms:W3CDTF">2020-12-23T10:13:35Z</dcterms:modified>
  <cp:category/>
  <cp:version/>
  <cp:contentType/>
  <cp:contentStatus/>
  <cp:revision>56</cp:revision>
</cp:coreProperties>
</file>