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'Foglio1'!$A$1:$D$17</definedName>
  </definedNames>
  <calcPr fullCalcOnLoad="1"/>
</workbook>
</file>

<file path=xl/sharedStrings.xml><?xml version="1.0" encoding="utf-8"?>
<sst xmlns="http://schemas.openxmlformats.org/spreadsheetml/2006/main" count="18" uniqueCount="18">
  <si>
    <t>b12) Iva 22%</t>
  </si>
  <si>
    <t>B) Totale somme a disposizione</t>
  </si>
  <si>
    <t>TOTALE PROGETTO (A+B)</t>
  </si>
  <si>
    <t xml:space="preserve"> - Oneri Sicurezza</t>
  </si>
  <si>
    <t>SOMME A DISPOSIZIONE</t>
  </si>
  <si>
    <t>Importi non soggetti a ribasso</t>
  </si>
  <si>
    <t>b07) Spese tecniche relativamente a:</t>
  </si>
  <si>
    <t>Importi lavori soggetti a ribasso</t>
  </si>
  <si>
    <t>SOMME A BASE D'APPALTO</t>
  </si>
  <si>
    <t xml:space="preserve"> - Incarichi per progettazione e 
   consulenze</t>
  </si>
  <si>
    <t xml:space="preserve"> - Categoria prevalente OS11</t>
  </si>
  <si>
    <t>dispositivi strutturali per ponti e viadotti stradali</t>
  </si>
  <si>
    <t>ACCORDO QUADRO PER LA MANUTENZIONE DEI DISPOSITIVI STRUTTURALI DI PONTI E VIADOTTI DELLE SS.PP N. 107 "DI LEGRI E DEL CARLONE", N. 8 "MILITARE PER BARBERINO DI MUGELLO", N. 131 "DI BILANCINO"
(Convenzione Provincia di Firenze e Autostrade per l'Italia del 22 Novembre 2011)</t>
  </si>
  <si>
    <t xml:space="preserve"> - Incentivi per funzioni tecniche 
   ex art. 113 D.Lgs. 50/2016</t>
  </si>
  <si>
    <t>QUADRO ECONOMICO OdL1</t>
  </si>
  <si>
    <t>Ribasso</t>
  </si>
  <si>
    <t>A) Importo contrattuale</t>
  </si>
  <si>
    <t>Importo lavori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</si>
</sst>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0.0%"/>
    <numFmt numFmtId="184" formatCode="&quot;€&quot;\ #,##0.00"/>
    <numFmt numFmtId="185" formatCode="0.000%"/>
    <numFmt numFmtId="186" formatCode="#,##0.000\ _€"/>
    <numFmt numFmtId="187" formatCode="#,##0.00\ _€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4" fontId="0" fillId="0" borderId="0" xfId="0" applyNumberFormat="1" applyAlignment="1">
      <alignment horizontal="right"/>
    </xf>
    <xf numFmtId="184" fontId="3" fillId="0" borderId="0" xfId="0" applyNumberFormat="1" applyFont="1" applyAlignment="1">
      <alignment horizontal="right"/>
    </xf>
    <xf numFmtId="18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9" fontId="0" fillId="0" borderId="1" xfId="0" applyNumberFormat="1" applyFont="1" applyBorder="1" applyAlignment="1">
      <alignment wrapText="1"/>
    </xf>
    <xf numFmtId="184" fontId="0" fillId="0" borderId="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84" fontId="1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85" fontId="0" fillId="0" borderId="1" xfId="0" applyNumberFormat="1" applyFont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200" zoomScaleSheetLayoutView="200" workbookViewId="0" topLeftCell="B7">
      <selection activeCell="D21" sqref="D21"/>
    </sheetView>
  </sheetViews>
  <sheetFormatPr defaultColWidth="9.140625" defaultRowHeight="12.75"/>
  <cols>
    <col min="1" max="1" width="19.140625" style="0" customWidth="1"/>
    <col min="2" max="2" width="34.7109375" style="0" customWidth="1"/>
    <col min="3" max="3" width="6.00390625" style="0" hidden="1" customWidth="1"/>
    <col min="4" max="4" width="14.421875" style="1" customWidth="1"/>
    <col min="5" max="5" width="10.140625" style="0" bestFit="1" customWidth="1"/>
  </cols>
  <sheetData>
    <row r="1" spans="1:4" ht="87" customHeight="1">
      <c r="A1" s="16" t="s">
        <v>12</v>
      </c>
      <c r="B1" s="16"/>
      <c r="C1" s="16"/>
      <c r="D1" s="16"/>
    </row>
    <row r="2" spans="1:4" ht="24.75" customHeight="1">
      <c r="A2" s="19" t="s">
        <v>14</v>
      </c>
      <c r="B2" s="20"/>
      <c r="C2" s="20"/>
      <c r="D2" s="21"/>
    </row>
    <row r="3" spans="1:7" ht="12.75">
      <c r="A3" s="24" t="s">
        <v>8</v>
      </c>
      <c r="B3" s="24"/>
      <c r="C3" s="24"/>
      <c r="D3" s="24"/>
      <c r="G3" s="13" t="s">
        <v>11</v>
      </c>
    </row>
    <row r="4" spans="1:7" ht="12.75">
      <c r="A4" s="12" t="s">
        <v>17</v>
      </c>
      <c r="B4" s="14"/>
      <c r="C4" s="14"/>
      <c r="D4" s="3">
        <f>D5+D6</f>
        <v>535729.71</v>
      </c>
      <c r="G4" s="13"/>
    </row>
    <row r="5" spans="1:4" ht="25.5">
      <c r="A5" s="12" t="s">
        <v>7</v>
      </c>
      <c r="B5" s="4" t="s">
        <v>10</v>
      </c>
      <c r="C5" s="9"/>
      <c r="D5" s="3">
        <v>518772.83</v>
      </c>
    </row>
    <row r="6" spans="1:4" ht="25.5">
      <c r="A6" s="8" t="s">
        <v>5</v>
      </c>
      <c r="B6" s="4" t="s">
        <v>3</v>
      </c>
      <c r="C6" s="10"/>
      <c r="D6" s="6">
        <v>16956.88</v>
      </c>
    </row>
    <row r="7" spans="1:4" ht="12.75">
      <c r="A7" s="8" t="s">
        <v>15</v>
      </c>
      <c r="B7" s="15">
        <v>-0.27917</v>
      </c>
      <c r="C7" s="10"/>
      <c r="D7" s="6">
        <f>D5*B7</f>
        <v>-144825.8109511</v>
      </c>
    </row>
    <row r="8" spans="1:4" ht="12.75">
      <c r="A8" s="8"/>
      <c r="B8" s="4"/>
      <c r="C8" s="10"/>
      <c r="D8" s="6"/>
    </row>
    <row r="9" spans="1:4" ht="12.75">
      <c r="A9" s="18" t="s">
        <v>16</v>
      </c>
      <c r="B9" s="18"/>
      <c r="C9" s="10"/>
      <c r="D9" s="11">
        <f>D5+D7+D6</f>
        <v>390903.8990489</v>
      </c>
    </row>
    <row r="10" spans="1:4" ht="12.75" customHeight="1">
      <c r="A10" s="17"/>
      <c r="B10" s="17"/>
      <c r="C10" s="17"/>
      <c r="D10" s="17"/>
    </row>
    <row r="11" spans="1:4" ht="12.75">
      <c r="A11" s="17" t="s">
        <v>4</v>
      </c>
      <c r="B11" s="17"/>
      <c r="C11" s="17"/>
      <c r="D11" s="17"/>
    </row>
    <row r="12" spans="1:4" ht="25.5">
      <c r="A12" s="22" t="s">
        <v>6</v>
      </c>
      <c r="B12" s="4" t="s">
        <v>13</v>
      </c>
      <c r="C12" s="5">
        <f>2%</f>
        <v>0.02</v>
      </c>
      <c r="D12" s="6">
        <f>D9*C12</f>
        <v>7818.077980978</v>
      </c>
    </row>
    <row r="13" spans="1:4" ht="25.5">
      <c r="A13" s="22"/>
      <c r="B13" s="4" t="s">
        <v>9</v>
      </c>
      <c r="C13" s="5"/>
      <c r="D13" s="6">
        <v>10000</v>
      </c>
    </row>
    <row r="14" spans="1:4" ht="12.75">
      <c r="A14" s="23" t="s">
        <v>0</v>
      </c>
      <c r="B14" s="23"/>
      <c r="C14" s="5">
        <v>0.22</v>
      </c>
      <c r="D14" s="6">
        <f>D9*C14</f>
        <v>85998.857790758</v>
      </c>
    </row>
    <row r="15" spans="1:4" ht="12.75">
      <c r="A15" s="18" t="s">
        <v>1</v>
      </c>
      <c r="B15" s="18"/>
      <c r="C15" s="9"/>
      <c r="D15" s="11">
        <f>SUM(D12:D14)</f>
        <v>103816.935771736</v>
      </c>
    </row>
    <row r="16" spans="1:4" ht="12.75">
      <c r="A16" s="25"/>
      <c r="B16" s="25"/>
      <c r="C16" s="10"/>
      <c r="D16" s="6"/>
    </row>
    <row r="17" spans="1:4" ht="12.75">
      <c r="A17" s="18" t="s">
        <v>2</v>
      </c>
      <c r="B17" s="18"/>
      <c r="C17" s="9"/>
      <c r="D17" s="11">
        <f>D9+D15</f>
        <v>494720.83482063597</v>
      </c>
    </row>
    <row r="20" spans="4:5" ht="15">
      <c r="D20" s="2"/>
      <c r="E20" s="7"/>
    </row>
  </sheetData>
  <mergeCells count="11">
    <mergeCell ref="A16:B16"/>
    <mergeCell ref="A17:B17"/>
    <mergeCell ref="A1:D1"/>
    <mergeCell ref="A10:D10"/>
    <mergeCell ref="A15:B15"/>
    <mergeCell ref="A9:B9"/>
    <mergeCell ref="A2:D2"/>
    <mergeCell ref="A12:A13"/>
    <mergeCell ref="A14:B14"/>
    <mergeCell ref="A3:D3"/>
    <mergeCell ref="A11:D11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atonelli</dc:creator>
  <cp:keywords/>
  <dc:description/>
  <cp:lastModifiedBy>Antonino Galantino</cp:lastModifiedBy>
  <cp:lastPrinted>2017-09-13T11:02:39Z</cp:lastPrinted>
  <dcterms:created xsi:type="dcterms:W3CDTF">2008-10-10T12:17:34Z</dcterms:created>
  <dcterms:modified xsi:type="dcterms:W3CDTF">2018-11-27T09:00:30Z</dcterms:modified>
  <cp:category/>
  <cp:version/>
  <cp:contentType/>
  <cp:contentStatus/>
</cp:coreProperties>
</file>